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imeiry.santana\Desktop\@CREA-MS.LAI-LEI DE ACESSO A INFORMAÇÃO\CREA-MS - LAI\DAT\@PLENÁRIO\DECISÕES-PL\11 - PL-445 - 09 OUTUBRO 2020 - P2020-125829-8\"/>
    </mc:Choice>
  </mc:AlternateContent>
  <bookViews>
    <workbookView xWindow="0" yWindow="0" windowWidth="19410" windowHeight="91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3" i="1" l="1"/>
  <c r="W42" i="1"/>
  <c r="V41" i="1"/>
  <c r="V44" i="1" s="1"/>
  <c r="U41" i="1"/>
  <c r="U44" i="1" s="1"/>
  <c r="T41" i="1"/>
  <c r="T44" i="1" s="1"/>
  <c r="S41" i="1"/>
  <c r="S44" i="1" s="1"/>
  <c r="R41" i="1"/>
  <c r="R44" i="1" s="1"/>
  <c r="Q41" i="1"/>
  <c r="Q44" i="1" s="1"/>
  <c r="P41" i="1"/>
  <c r="P44" i="1" s="1"/>
  <c r="O41" i="1"/>
  <c r="O44" i="1" s="1"/>
  <c r="N41" i="1"/>
  <c r="N44" i="1" s="1"/>
  <c r="M41" i="1"/>
  <c r="M44" i="1" s="1"/>
  <c r="L41" i="1"/>
  <c r="L44" i="1" s="1"/>
  <c r="K41" i="1"/>
  <c r="K44" i="1" s="1"/>
  <c r="J41" i="1"/>
  <c r="J44" i="1" s="1"/>
  <c r="I41" i="1"/>
  <c r="I44" i="1" s="1"/>
  <c r="H41" i="1"/>
  <c r="H44" i="1" s="1"/>
  <c r="G41" i="1"/>
  <c r="G44" i="1" s="1"/>
  <c r="F41" i="1"/>
  <c r="F44" i="1" s="1"/>
  <c r="E41" i="1"/>
  <c r="E44" i="1" s="1"/>
  <c r="D41" i="1"/>
  <c r="D44" i="1" s="1"/>
  <c r="C41" i="1"/>
  <c r="C44" i="1" s="1"/>
  <c r="B41" i="1"/>
  <c r="B44" i="1" s="1"/>
  <c r="W40" i="1"/>
  <c r="W39" i="1"/>
  <c r="L36" i="1"/>
  <c r="W35" i="1"/>
  <c r="W34" i="1"/>
  <c r="V33" i="1"/>
  <c r="V36" i="1" s="1"/>
  <c r="U33" i="1"/>
  <c r="U36" i="1" s="1"/>
  <c r="T33" i="1"/>
  <c r="T36" i="1" s="1"/>
  <c r="S33" i="1"/>
  <c r="S36" i="1" s="1"/>
  <c r="R33" i="1"/>
  <c r="R36" i="1" s="1"/>
  <c r="Q33" i="1"/>
  <c r="Q36" i="1" s="1"/>
  <c r="P33" i="1"/>
  <c r="P36" i="1" s="1"/>
  <c r="O33" i="1"/>
  <c r="O36" i="1" s="1"/>
  <c r="N33" i="1"/>
  <c r="N36" i="1" s="1"/>
  <c r="M33" i="1"/>
  <c r="M36" i="1" s="1"/>
  <c r="L33" i="1"/>
  <c r="K33" i="1"/>
  <c r="K36" i="1" s="1"/>
  <c r="J33" i="1"/>
  <c r="J36" i="1" s="1"/>
  <c r="I33" i="1"/>
  <c r="I36" i="1" s="1"/>
  <c r="H33" i="1"/>
  <c r="H36" i="1" s="1"/>
  <c r="G33" i="1"/>
  <c r="G36" i="1" s="1"/>
  <c r="F33" i="1"/>
  <c r="F36" i="1" s="1"/>
  <c r="E33" i="1"/>
  <c r="E36" i="1" s="1"/>
  <c r="D33" i="1"/>
  <c r="D36" i="1" s="1"/>
  <c r="C33" i="1"/>
  <c r="C36" i="1" s="1"/>
  <c r="B33" i="1"/>
  <c r="B36" i="1" s="1"/>
  <c r="W32" i="1"/>
  <c r="W31" i="1"/>
  <c r="W27" i="1"/>
  <c r="W26" i="1"/>
  <c r="V25" i="1"/>
  <c r="V28" i="1" s="1"/>
  <c r="U25" i="1"/>
  <c r="U28" i="1" s="1"/>
  <c r="T25" i="1"/>
  <c r="T28" i="1" s="1"/>
  <c r="S25" i="1"/>
  <c r="S28" i="1" s="1"/>
  <c r="R25" i="1"/>
  <c r="R28" i="1" s="1"/>
  <c r="Q25" i="1"/>
  <c r="Q28" i="1" s="1"/>
  <c r="P25" i="1"/>
  <c r="P28" i="1" s="1"/>
  <c r="O25" i="1"/>
  <c r="O28" i="1" s="1"/>
  <c r="N25" i="1"/>
  <c r="N28" i="1" s="1"/>
  <c r="M25" i="1"/>
  <c r="M28" i="1" s="1"/>
  <c r="L25" i="1"/>
  <c r="L28" i="1" s="1"/>
  <c r="K25" i="1"/>
  <c r="K28" i="1" s="1"/>
  <c r="J25" i="1"/>
  <c r="J28" i="1" s="1"/>
  <c r="I25" i="1"/>
  <c r="I28" i="1" s="1"/>
  <c r="H25" i="1"/>
  <c r="H28" i="1" s="1"/>
  <c r="G25" i="1"/>
  <c r="G28" i="1" s="1"/>
  <c r="F25" i="1"/>
  <c r="F28" i="1" s="1"/>
  <c r="E25" i="1"/>
  <c r="E28" i="1" s="1"/>
  <c r="D25" i="1"/>
  <c r="D28" i="1" s="1"/>
  <c r="C25" i="1"/>
  <c r="C28" i="1" s="1"/>
  <c r="B25" i="1"/>
  <c r="B28" i="1" s="1"/>
  <c r="W28" i="1" s="1"/>
  <c r="W24" i="1"/>
  <c r="W23" i="1"/>
  <c r="W22" i="1"/>
  <c r="W18" i="1"/>
  <c r="W17" i="1"/>
  <c r="V16" i="1"/>
  <c r="V19" i="1" s="1"/>
  <c r="U16" i="1"/>
  <c r="U19" i="1" s="1"/>
  <c r="T16" i="1"/>
  <c r="T19" i="1" s="1"/>
  <c r="S16" i="1"/>
  <c r="S19" i="1" s="1"/>
  <c r="R16" i="1"/>
  <c r="R19" i="1" s="1"/>
  <c r="Q16" i="1"/>
  <c r="Q19" i="1" s="1"/>
  <c r="P16" i="1"/>
  <c r="P19" i="1" s="1"/>
  <c r="O16" i="1"/>
  <c r="O19" i="1" s="1"/>
  <c r="N16" i="1"/>
  <c r="N19" i="1" s="1"/>
  <c r="M16" i="1"/>
  <c r="M19" i="1" s="1"/>
  <c r="L16" i="1"/>
  <c r="L19" i="1" s="1"/>
  <c r="K16" i="1"/>
  <c r="K19" i="1" s="1"/>
  <c r="J16" i="1"/>
  <c r="J19" i="1" s="1"/>
  <c r="I16" i="1"/>
  <c r="I19" i="1" s="1"/>
  <c r="H16" i="1"/>
  <c r="H19" i="1" s="1"/>
  <c r="G16" i="1"/>
  <c r="G19" i="1" s="1"/>
  <c r="F16" i="1"/>
  <c r="F19" i="1" s="1"/>
  <c r="E16" i="1"/>
  <c r="E19" i="1" s="1"/>
  <c r="D16" i="1"/>
  <c r="D19" i="1" s="1"/>
  <c r="C16" i="1"/>
  <c r="C19" i="1" s="1"/>
  <c r="B16" i="1"/>
  <c r="B19" i="1" s="1"/>
  <c r="W15" i="1"/>
  <c r="W14" i="1"/>
  <c r="W13" i="1"/>
  <c r="W12" i="1"/>
  <c r="W11" i="1"/>
  <c r="W8" i="1"/>
  <c r="W7" i="1"/>
  <c r="W6" i="1"/>
  <c r="W36" i="1" l="1"/>
  <c r="W19" i="1"/>
  <c r="W44" i="1"/>
  <c r="W16" i="1"/>
  <c r="W25" i="1"/>
  <c r="W33" i="1"/>
  <c r="W41" i="1"/>
</calcChain>
</file>

<file path=xl/sharedStrings.xml><?xml version="1.0" encoding="utf-8"?>
<sst xmlns="http://schemas.openxmlformats.org/spreadsheetml/2006/main" count="58" uniqueCount="46">
  <si>
    <t>TOTAL</t>
  </si>
  <si>
    <t>Aptos a votar (Qnt)</t>
  </si>
  <si>
    <t>Efetivamente votaram (Qnt)</t>
  </si>
  <si>
    <t>Não compareceram para votar (Qnt)</t>
  </si>
  <si>
    <t>PRESIDENTE DO CONFEA</t>
  </si>
  <si>
    <t>Diogo Mesquita Aguiar</t>
  </si>
  <si>
    <t>Joel Krüger</t>
  </si>
  <si>
    <t>Marcos Moliterno</t>
  </si>
  <si>
    <t>Paulo Roberto de Queiroz Guimarães</t>
  </si>
  <si>
    <t>Rizomar Rodrigues da Silva</t>
  </si>
  <si>
    <t>Total de votos Nominais</t>
  </si>
  <si>
    <t>Total de Votos Brancos</t>
  </si>
  <si>
    <t>Total de Votos Nulos</t>
  </si>
  <si>
    <r>
      <t xml:space="preserve">Total de Votos Apurados </t>
    </r>
    <r>
      <rPr>
        <sz val="8"/>
        <color theme="1"/>
        <rFont val="Arial"/>
        <family val="2"/>
      </rPr>
      <t>(</t>
    </r>
    <r>
      <rPr>
        <i/>
        <sz val="8"/>
        <color theme="1"/>
        <rFont val="Arial"/>
        <family val="2"/>
      </rPr>
      <t>nominais, brancos, nulos)</t>
    </r>
  </si>
  <si>
    <t>PRESIDENTE DO CREA</t>
  </si>
  <si>
    <t>Jorge Tadeu Mastela e Almeida</t>
  </si>
  <si>
    <t>Marco Antonio Paulino Maia</t>
  </si>
  <si>
    <t>Vânia Abreu de Mello</t>
  </si>
  <si>
    <r>
      <t xml:space="preserve">DIRETOR-GERAL
</t>
    </r>
    <r>
      <rPr>
        <b/>
        <sz val="8"/>
        <color theme="0"/>
        <rFont val="Arial"/>
        <family val="2"/>
      </rPr>
      <t>(Caixa de Assistência dos Profissionais do Crea)</t>
    </r>
  </si>
  <si>
    <t>Jean Saliba</t>
  </si>
  <si>
    <t>Valter Almeida da Silva</t>
  </si>
  <si>
    <r>
      <t xml:space="preserve">DIRETOR-ADMINISTRATIVO
</t>
    </r>
    <r>
      <rPr>
        <b/>
        <sz val="8"/>
        <color theme="0"/>
        <rFont val="Arial"/>
        <family val="2"/>
      </rPr>
      <t>(Caixa de Assistência dos Profissionais do Crea)</t>
    </r>
  </si>
  <si>
    <t>Angelo Cesar Ajala Ximenes</t>
  </si>
  <si>
    <t>Maria da Gloria Vieira Lorenzzetti</t>
  </si>
  <si>
    <t>MAPA GERAL DE APURAÇÃO  Eleições Gerais do Sistema Confea/Crea e Mútua 2020</t>
  </si>
  <si>
    <r>
      <t xml:space="preserve">URNA MS-01 - </t>
    </r>
    <r>
      <rPr>
        <b/>
        <sz val="10"/>
        <color theme="1"/>
        <rFont val="Arial"/>
        <family val="2"/>
      </rPr>
      <t>Campo Grande</t>
    </r>
  </si>
  <si>
    <r>
      <t xml:space="preserve">URNA MS-02 - </t>
    </r>
    <r>
      <rPr>
        <b/>
        <sz val="10"/>
        <color theme="1"/>
        <rFont val="Arial"/>
        <family val="2"/>
      </rPr>
      <t>Campo Grande</t>
    </r>
  </si>
  <si>
    <r>
      <t xml:space="preserve">URNA MS-03 - </t>
    </r>
    <r>
      <rPr>
        <b/>
        <sz val="10"/>
        <color theme="1"/>
        <rFont val="Arial"/>
        <family val="2"/>
      </rPr>
      <t>Campo Grande</t>
    </r>
  </si>
  <si>
    <r>
      <t xml:space="preserve">URNA MS-04 - </t>
    </r>
    <r>
      <rPr>
        <b/>
        <sz val="10"/>
        <color theme="1"/>
        <rFont val="Arial"/>
        <family val="2"/>
      </rPr>
      <t xml:space="preserve">Campo Grande </t>
    </r>
  </si>
  <si>
    <r>
      <t xml:space="preserve">URNA MS-05 - </t>
    </r>
    <r>
      <rPr>
        <b/>
        <sz val="10"/>
        <color theme="1"/>
        <rFont val="Arial"/>
        <family val="2"/>
      </rPr>
      <t>Dourados</t>
    </r>
    <r>
      <rPr>
        <sz val="10"/>
        <color theme="1"/>
        <rFont val="Arial"/>
        <family val="2"/>
      </rPr>
      <t xml:space="preserve"> </t>
    </r>
  </si>
  <si>
    <r>
      <t xml:space="preserve">URNA MS-06 - </t>
    </r>
    <r>
      <rPr>
        <b/>
        <sz val="10"/>
        <color theme="1"/>
        <rFont val="Arial"/>
        <family val="2"/>
      </rPr>
      <t>Dourados</t>
    </r>
    <r>
      <rPr>
        <sz val="10"/>
        <color theme="1"/>
        <rFont val="Arial"/>
        <family val="2"/>
      </rPr>
      <t xml:space="preserve"> </t>
    </r>
  </si>
  <si>
    <r>
      <t xml:space="preserve">URNA MS-07 - </t>
    </r>
    <r>
      <rPr>
        <b/>
        <sz val="10"/>
        <color theme="1"/>
        <rFont val="Arial"/>
        <family val="2"/>
      </rPr>
      <t>Corumbá</t>
    </r>
    <r>
      <rPr>
        <sz val="10"/>
        <color theme="1"/>
        <rFont val="Arial"/>
        <family val="2"/>
      </rPr>
      <t xml:space="preserve"> </t>
    </r>
  </si>
  <si>
    <r>
      <t xml:space="preserve">URNA MS-08 - </t>
    </r>
    <r>
      <rPr>
        <b/>
        <sz val="10"/>
        <color theme="1"/>
        <rFont val="Arial"/>
        <family val="2"/>
      </rPr>
      <t>Aquidauana</t>
    </r>
    <r>
      <rPr>
        <sz val="10"/>
        <color theme="1"/>
        <rFont val="Arial"/>
        <family val="2"/>
      </rPr>
      <t xml:space="preserve"> </t>
    </r>
  </si>
  <si>
    <r>
      <t xml:space="preserve">URNA MS-09 - </t>
    </r>
    <r>
      <rPr>
        <b/>
        <sz val="10"/>
        <color theme="1"/>
        <rFont val="Arial"/>
        <family val="2"/>
      </rPr>
      <t>Chapadão do Sul</t>
    </r>
  </si>
  <si>
    <r>
      <t xml:space="preserve">URNA MS-10 - </t>
    </r>
    <r>
      <rPr>
        <b/>
        <sz val="10"/>
        <color theme="1"/>
        <rFont val="Arial"/>
        <family val="2"/>
      </rPr>
      <t>Coxim</t>
    </r>
    <r>
      <rPr>
        <sz val="10"/>
        <color theme="1"/>
        <rFont val="Arial"/>
        <family val="2"/>
      </rPr>
      <t xml:space="preserve"> </t>
    </r>
  </si>
  <si>
    <r>
      <t xml:space="preserve">URNA MS-11 - </t>
    </r>
    <r>
      <rPr>
        <b/>
        <sz val="10"/>
        <color theme="1"/>
        <rFont val="Arial"/>
        <family val="2"/>
      </rPr>
      <t>Maracaju</t>
    </r>
    <r>
      <rPr>
        <sz val="10"/>
        <color theme="1"/>
        <rFont val="Arial"/>
        <family val="2"/>
      </rPr>
      <t xml:space="preserve"> </t>
    </r>
  </si>
  <si>
    <r>
      <t xml:space="preserve">URNA MS-12 - </t>
    </r>
    <r>
      <rPr>
        <b/>
        <sz val="10"/>
        <color theme="1"/>
        <rFont val="Arial"/>
        <family val="2"/>
      </rPr>
      <t>Navirai</t>
    </r>
    <r>
      <rPr>
        <sz val="10"/>
        <color theme="1"/>
        <rFont val="Arial"/>
        <family val="2"/>
      </rPr>
      <t xml:space="preserve"> </t>
    </r>
  </si>
  <si>
    <r>
      <t xml:space="preserve">URNA MS-13 -  </t>
    </r>
    <r>
      <rPr>
        <b/>
        <sz val="10"/>
        <color theme="1"/>
        <rFont val="Arial"/>
        <family val="2"/>
      </rPr>
      <t>Nova Andradina</t>
    </r>
  </si>
  <si>
    <r>
      <t xml:space="preserve">URNA MS-14 - </t>
    </r>
    <r>
      <rPr>
        <b/>
        <sz val="10"/>
        <color theme="1"/>
        <rFont val="Arial"/>
        <family val="2"/>
      </rPr>
      <t>Paranaiba</t>
    </r>
    <r>
      <rPr>
        <sz val="10"/>
        <color theme="1"/>
        <rFont val="Arial"/>
        <family val="2"/>
      </rPr>
      <t xml:space="preserve"> </t>
    </r>
  </si>
  <si>
    <r>
      <t xml:space="preserve">URNA MS-15 - </t>
    </r>
    <r>
      <rPr>
        <b/>
        <sz val="10"/>
        <color theme="1"/>
        <rFont val="Arial"/>
        <family val="2"/>
      </rPr>
      <t xml:space="preserve">Ponta Porã </t>
    </r>
  </si>
  <si>
    <r>
      <t xml:space="preserve">URNA MS-16 - </t>
    </r>
    <r>
      <rPr>
        <b/>
        <sz val="10"/>
        <color theme="1"/>
        <rFont val="Arial"/>
        <family val="2"/>
      </rPr>
      <t>Três Lagoas</t>
    </r>
    <r>
      <rPr>
        <sz val="10"/>
        <color theme="1"/>
        <rFont val="Arial"/>
        <family val="2"/>
      </rPr>
      <t xml:space="preserve"> </t>
    </r>
  </si>
  <si>
    <r>
      <t xml:space="preserve">URNA MS-17 - </t>
    </r>
    <r>
      <rPr>
        <b/>
        <sz val="10"/>
        <color theme="1"/>
        <rFont val="Arial"/>
        <family val="2"/>
      </rPr>
      <t>Rio Brilhante</t>
    </r>
  </si>
  <si>
    <r>
      <t xml:space="preserve">URNA MS-18 - </t>
    </r>
    <r>
      <rPr>
        <b/>
        <sz val="10"/>
        <color theme="1"/>
        <rFont val="Arial"/>
        <family val="2"/>
      </rPr>
      <t>Amambaí</t>
    </r>
  </si>
  <si>
    <r>
      <t xml:space="preserve">URNA MS-19 - </t>
    </r>
    <r>
      <rPr>
        <b/>
        <sz val="10"/>
        <color theme="1"/>
        <rFont val="Arial"/>
        <family val="2"/>
      </rPr>
      <t>Jardim</t>
    </r>
    <r>
      <rPr>
        <sz val="10"/>
        <color theme="1"/>
        <rFont val="Arial"/>
        <family val="2"/>
      </rPr>
      <t xml:space="preserve"> </t>
    </r>
  </si>
  <si>
    <r>
      <t xml:space="preserve">URNA MS-20 - </t>
    </r>
    <r>
      <rPr>
        <b/>
        <sz val="10"/>
        <color theme="1"/>
        <rFont val="Arial"/>
        <family val="2"/>
      </rPr>
      <t>São Gabriel do Oeste</t>
    </r>
    <r>
      <rPr>
        <sz val="10"/>
        <color theme="1"/>
        <rFont val="Arial"/>
        <family val="2"/>
      </rPr>
      <t xml:space="preserve"> </t>
    </r>
  </si>
  <si>
    <r>
      <t xml:space="preserve">URNA MS-21 - </t>
    </r>
    <r>
      <rPr>
        <b/>
        <sz val="10"/>
        <color theme="1"/>
        <rFont val="Arial"/>
        <family val="2"/>
      </rPr>
      <t>Sidrolândia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</si>
</sst>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</cellXfs>
  <cellStyles count="2">
    <cellStyle name="Incorreto" xfId="1" builtinId="27"/>
    <cellStyle name="Normal" xfId="0" builtinId="0"/>
  </cellStyles>
  <dxfs count="6"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0" tint="-4.9989318521683403E-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19784</xdr:colOff>
      <xdr:row>0</xdr:row>
      <xdr:rowOff>76200</xdr:rowOff>
    </xdr:from>
    <xdr:to>
      <xdr:col>5</xdr:col>
      <xdr:colOff>47625</xdr:colOff>
      <xdr:row>4</xdr:row>
      <xdr:rowOff>146682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861D4586-8E06-4C2E-B131-7FB57E5B89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89"/>
        <a:stretch/>
      </xdr:blipFill>
      <xdr:spPr>
        <a:xfrm>
          <a:off x="6220559" y="76200"/>
          <a:ext cx="1227991" cy="1308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G1" workbookViewId="0">
      <selection activeCell="T9" sqref="T9"/>
    </sheetView>
  </sheetViews>
  <sheetFormatPr defaultRowHeight="15" x14ac:dyDescent="0.25"/>
  <cols>
    <col min="1" max="1" width="41.140625" customWidth="1"/>
    <col min="2" max="2" width="18.7109375" customWidth="1"/>
    <col min="3" max="3" width="18" customWidth="1"/>
    <col min="4" max="4" width="15.140625" customWidth="1"/>
    <col min="5" max="5" width="18" customWidth="1"/>
    <col min="6" max="6" width="14.7109375" customWidth="1"/>
    <col min="7" max="7" width="12" customWidth="1"/>
    <col min="8" max="8" width="13.5703125" customWidth="1"/>
    <col min="9" max="9" width="12.42578125" customWidth="1"/>
    <col min="10" max="10" width="12.7109375" customWidth="1"/>
    <col min="11" max="11" width="12" customWidth="1"/>
    <col min="12" max="12" width="11.7109375" customWidth="1"/>
    <col min="13" max="13" width="14.28515625" customWidth="1"/>
    <col min="14" max="14" width="13.140625" customWidth="1"/>
    <col min="15" max="15" width="12.7109375" customWidth="1"/>
    <col min="16" max="16" width="13.85546875" customWidth="1"/>
    <col min="17" max="17" width="13.28515625" customWidth="1"/>
    <col min="18" max="18" width="13.85546875" customWidth="1"/>
    <col min="19" max="19" width="12" customWidth="1"/>
    <col min="20" max="20" width="11.5703125" customWidth="1"/>
    <col min="21" max="21" width="14.140625" customWidth="1"/>
    <col min="22" max="22" width="15" customWidth="1"/>
    <col min="23" max="23" width="10.85546875" customWidth="1"/>
  </cols>
  <sheetData>
    <row r="1" spans="1:23" ht="20.25" customHeight="1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47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38.25" customHeight="1" x14ac:dyDescent="0.25">
      <c r="A5" s="4"/>
      <c r="B5" s="17" t="s">
        <v>25</v>
      </c>
      <c r="C5" s="17" t="s">
        <v>26</v>
      </c>
      <c r="D5" s="17" t="s">
        <v>27</v>
      </c>
      <c r="E5" s="17" t="s">
        <v>28</v>
      </c>
      <c r="F5" s="17" t="s">
        <v>29</v>
      </c>
      <c r="G5" s="17" t="s">
        <v>30</v>
      </c>
      <c r="H5" s="17" t="s">
        <v>31</v>
      </c>
      <c r="I5" s="17" t="s">
        <v>32</v>
      </c>
      <c r="J5" s="17" t="s">
        <v>33</v>
      </c>
      <c r="K5" s="17" t="s">
        <v>34</v>
      </c>
      <c r="L5" s="17" t="s">
        <v>35</v>
      </c>
      <c r="M5" s="17" t="s">
        <v>36</v>
      </c>
      <c r="N5" s="17" t="s">
        <v>37</v>
      </c>
      <c r="O5" s="17" t="s">
        <v>38</v>
      </c>
      <c r="P5" s="17" t="s">
        <v>39</v>
      </c>
      <c r="Q5" s="17" t="s">
        <v>40</v>
      </c>
      <c r="R5" s="17" t="s">
        <v>41</v>
      </c>
      <c r="S5" s="17" t="s">
        <v>42</v>
      </c>
      <c r="T5" s="17" t="s">
        <v>43</v>
      </c>
      <c r="U5" s="17" t="s">
        <v>44</v>
      </c>
      <c r="V5" s="17" t="s">
        <v>45</v>
      </c>
      <c r="W5" s="5" t="s">
        <v>0</v>
      </c>
    </row>
    <row r="6" spans="1:23" x14ac:dyDescent="0.25">
      <c r="A6" s="6" t="s">
        <v>1</v>
      </c>
      <c r="B6" s="6">
        <v>1465</v>
      </c>
      <c r="C6" s="6">
        <v>1339</v>
      </c>
      <c r="D6" s="6">
        <v>1257</v>
      </c>
      <c r="E6" s="6">
        <v>1072</v>
      </c>
      <c r="F6" s="6">
        <v>821</v>
      </c>
      <c r="G6" s="6">
        <v>499</v>
      </c>
      <c r="H6" s="6">
        <v>196</v>
      </c>
      <c r="I6" s="6">
        <v>142</v>
      </c>
      <c r="J6" s="6">
        <v>296</v>
      </c>
      <c r="K6" s="6">
        <v>102</v>
      </c>
      <c r="L6" s="6">
        <v>211</v>
      </c>
      <c r="M6" s="6">
        <v>187</v>
      </c>
      <c r="N6" s="6">
        <v>234</v>
      </c>
      <c r="O6" s="6">
        <v>175</v>
      </c>
      <c r="P6" s="6">
        <v>241</v>
      </c>
      <c r="Q6" s="6">
        <v>612</v>
      </c>
      <c r="R6" s="6">
        <v>152</v>
      </c>
      <c r="S6" s="6">
        <v>128</v>
      </c>
      <c r="T6" s="6">
        <v>123</v>
      </c>
      <c r="U6" s="6">
        <v>172</v>
      </c>
      <c r="V6" s="6">
        <v>113</v>
      </c>
      <c r="W6" s="7">
        <f>SUM(B6:V6)</f>
        <v>9537</v>
      </c>
    </row>
    <row r="7" spans="1:23" x14ac:dyDescent="0.25">
      <c r="A7" s="6" t="s">
        <v>2</v>
      </c>
      <c r="B7" s="6">
        <v>335</v>
      </c>
      <c r="C7" s="6">
        <v>290</v>
      </c>
      <c r="D7" s="6">
        <v>255</v>
      </c>
      <c r="E7" s="6">
        <v>227</v>
      </c>
      <c r="F7" s="6">
        <v>150</v>
      </c>
      <c r="G7" s="6">
        <v>94</v>
      </c>
      <c r="H7" s="6">
        <v>52</v>
      </c>
      <c r="I7" s="6">
        <v>34</v>
      </c>
      <c r="J7" s="6">
        <v>59</v>
      </c>
      <c r="K7" s="6">
        <v>15</v>
      </c>
      <c r="L7" s="6">
        <v>27</v>
      </c>
      <c r="M7" s="6">
        <v>40</v>
      </c>
      <c r="N7" s="6">
        <v>59</v>
      </c>
      <c r="O7" s="6">
        <v>28</v>
      </c>
      <c r="P7" s="6">
        <v>55</v>
      </c>
      <c r="Q7" s="6">
        <v>128</v>
      </c>
      <c r="R7" s="6">
        <v>69</v>
      </c>
      <c r="S7" s="6">
        <v>55</v>
      </c>
      <c r="T7" s="6">
        <v>36</v>
      </c>
      <c r="U7" s="6">
        <v>40</v>
      </c>
      <c r="V7" s="6">
        <v>28</v>
      </c>
      <c r="W7" s="7">
        <f>SUM(B7:V7)</f>
        <v>2076</v>
      </c>
    </row>
    <row r="8" spans="1:23" x14ac:dyDescent="0.25">
      <c r="A8" s="8" t="s">
        <v>3</v>
      </c>
      <c r="B8" s="8">
        <v>1130</v>
      </c>
      <c r="C8" s="8">
        <v>1049</v>
      </c>
      <c r="D8" s="8">
        <v>1002</v>
      </c>
      <c r="E8" s="8">
        <v>845</v>
      </c>
      <c r="F8" s="8">
        <v>671</v>
      </c>
      <c r="G8" s="8">
        <v>405</v>
      </c>
      <c r="H8" s="8">
        <v>144</v>
      </c>
      <c r="I8" s="8">
        <v>108</v>
      </c>
      <c r="J8" s="8">
        <v>237</v>
      </c>
      <c r="K8" s="8">
        <v>87</v>
      </c>
      <c r="L8" s="8">
        <v>184</v>
      </c>
      <c r="M8" s="8">
        <v>147</v>
      </c>
      <c r="N8" s="8">
        <v>175</v>
      </c>
      <c r="O8" s="8">
        <v>147</v>
      </c>
      <c r="P8" s="8">
        <v>186</v>
      </c>
      <c r="Q8" s="8">
        <v>484</v>
      </c>
      <c r="R8" s="8">
        <v>83</v>
      </c>
      <c r="S8" s="8">
        <v>73</v>
      </c>
      <c r="T8" s="8">
        <v>87</v>
      </c>
      <c r="U8" s="8">
        <v>132</v>
      </c>
      <c r="V8" s="8">
        <v>85</v>
      </c>
      <c r="W8" s="7">
        <f>SUM(B8:V8)</f>
        <v>7461</v>
      </c>
    </row>
    <row r="9" spans="1:23" x14ac:dyDescent="0.25">
      <c r="A9" s="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2"/>
    </row>
    <row r="10" spans="1:23" x14ac:dyDescent="0.25">
      <c r="A10" s="10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2"/>
    </row>
    <row r="11" spans="1:23" x14ac:dyDescent="0.25">
      <c r="A11" s="11" t="s">
        <v>5</v>
      </c>
      <c r="B11" s="6">
        <v>14</v>
      </c>
      <c r="C11" s="6">
        <v>8</v>
      </c>
      <c r="D11" s="6">
        <v>7</v>
      </c>
      <c r="E11" s="6">
        <v>3</v>
      </c>
      <c r="F11" s="6">
        <v>4</v>
      </c>
      <c r="G11" s="6">
        <v>3</v>
      </c>
      <c r="H11" s="6">
        <v>1</v>
      </c>
      <c r="I11" s="6">
        <v>2</v>
      </c>
      <c r="J11" s="6">
        <v>1</v>
      </c>
      <c r="K11" s="6">
        <v>1</v>
      </c>
      <c r="L11" s="6">
        <v>1</v>
      </c>
      <c r="M11" s="6">
        <v>0</v>
      </c>
      <c r="N11" s="6">
        <v>1</v>
      </c>
      <c r="O11" s="6">
        <v>4</v>
      </c>
      <c r="P11" s="6">
        <v>2</v>
      </c>
      <c r="Q11" s="6">
        <v>4</v>
      </c>
      <c r="R11" s="6">
        <v>1</v>
      </c>
      <c r="S11" s="6">
        <v>2</v>
      </c>
      <c r="T11" s="6">
        <v>0</v>
      </c>
      <c r="U11" s="6">
        <v>2</v>
      </c>
      <c r="V11" s="6">
        <v>1</v>
      </c>
      <c r="W11" s="7">
        <f t="shared" ref="W11:W19" si="0">SUM(B11:V11)</f>
        <v>62</v>
      </c>
    </row>
    <row r="12" spans="1:23" x14ac:dyDescent="0.25">
      <c r="A12" s="11" t="s">
        <v>6</v>
      </c>
      <c r="B12" s="6">
        <v>163</v>
      </c>
      <c r="C12" s="6">
        <v>145</v>
      </c>
      <c r="D12" s="6">
        <v>130</v>
      </c>
      <c r="E12" s="6">
        <v>114</v>
      </c>
      <c r="F12" s="6">
        <v>105</v>
      </c>
      <c r="G12" s="6">
        <v>73</v>
      </c>
      <c r="H12" s="6">
        <v>18</v>
      </c>
      <c r="I12" s="6">
        <v>11</v>
      </c>
      <c r="J12" s="6">
        <v>37</v>
      </c>
      <c r="K12" s="6">
        <v>6</v>
      </c>
      <c r="L12" s="6">
        <v>20</v>
      </c>
      <c r="M12" s="6">
        <v>32</v>
      </c>
      <c r="N12" s="6">
        <v>30</v>
      </c>
      <c r="O12" s="6">
        <v>13</v>
      </c>
      <c r="P12" s="6">
        <v>33</v>
      </c>
      <c r="Q12" s="6">
        <v>33</v>
      </c>
      <c r="R12" s="6">
        <v>64</v>
      </c>
      <c r="S12" s="6">
        <v>38</v>
      </c>
      <c r="T12" s="6">
        <v>25</v>
      </c>
      <c r="U12" s="6">
        <v>24</v>
      </c>
      <c r="V12" s="6">
        <v>20</v>
      </c>
      <c r="W12" s="7">
        <f t="shared" si="0"/>
        <v>1134</v>
      </c>
    </row>
    <row r="13" spans="1:23" x14ac:dyDescent="0.25">
      <c r="A13" s="11" t="s">
        <v>7</v>
      </c>
      <c r="B13" s="6">
        <v>10</v>
      </c>
      <c r="C13" s="6">
        <v>10</v>
      </c>
      <c r="D13" s="6">
        <v>12</v>
      </c>
      <c r="E13" s="6">
        <v>4</v>
      </c>
      <c r="F13" s="6">
        <v>9</v>
      </c>
      <c r="G13" s="6">
        <v>2</v>
      </c>
      <c r="H13" s="6">
        <v>2</v>
      </c>
      <c r="I13" s="6">
        <v>1</v>
      </c>
      <c r="J13" s="6">
        <v>0</v>
      </c>
      <c r="K13" s="6">
        <v>0</v>
      </c>
      <c r="L13" s="6">
        <v>0</v>
      </c>
      <c r="M13" s="6">
        <v>1</v>
      </c>
      <c r="N13" s="6">
        <v>2</v>
      </c>
      <c r="O13" s="6">
        <v>1</v>
      </c>
      <c r="P13" s="6">
        <v>1</v>
      </c>
      <c r="Q13" s="6">
        <v>1</v>
      </c>
      <c r="R13" s="6">
        <v>0</v>
      </c>
      <c r="S13" s="6">
        <v>2</v>
      </c>
      <c r="T13" s="6">
        <v>0</v>
      </c>
      <c r="U13" s="6">
        <v>2</v>
      </c>
      <c r="V13" s="6">
        <v>0</v>
      </c>
      <c r="W13" s="7">
        <f t="shared" si="0"/>
        <v>60</v>
      </c>
    </row>
    <row r="14" spans="1:23" x14ac:dyDescent="0.25">
      <c r="A14" s="11" t="s">
        <v>8</v>
      </c>
      <c r="B14" s="6">
        <v>114</v>
      </c>
      <c r="C14" s="6">
        <v>99</v>
      </c>
      <c r="D14" s="6">
        <v>86</v>
      </c>
      <c r="E14" s="6">
        <v>86</v>
      </c>
      <c r="F14" s="6">
        <v>24</v>
      </c>
      <c r="G14" s="6">
        <v>13</v>
      </c>
      <c r="H14" s="6">
        <v>25</v>
      </c>
      <c r="I14" s="6">
        <v>14</v>
      </c>
      <c r="J14" s="6">
        <v>18</v>
      </c>
      <c r="K14" s="6">
        <v>5</v>
      </c>
      <c r="L14" s="6">
        <v>5</v>
      </c>
      <c r="M14" s="6">
        <v>5</v>
      </c>
      <c r="N14" s="6">
        <v>20</v>
      </c>
      <c r="O14" s="6">
        <v>3</v>
      </c>
      <c r="P14" s="6">
        <v>14</v>
      </c>
      <c r="Q14" s="6">
        <v>76</v>
      </c>
      <c r="R14" s="6">
        <v>2</v>
      </c>
      <c r="S14" s="6">
        <v>10</v>
      </c>
      <c r="T14" s="6">
        <v>7</v>
      </c>
      <c r="U14" s="6">
        <v>9</v>
      </c>
      <c r="V14" s="6">
        <v>3</v>
      </c>
      <c r="W14" s="7">
        <f t="shared" si="0"/>
        <v>638</v>
      </c>
    </row>
    <row r="15" spans="1:23" x14ac:dyDescent="0.25">
      <c r="A15" s="11" t="s">
        <v>9</v>
      </c>
      <c r="B15" s="6">
        <v>4</v>
      </c>
      <c r="C15" s="6">
        <v>3</v>
      </c>
      <c r="D15" s="6">
        <v>4</v>
      </c>
      <c r="E15" s="6">
        <v>3</v>
      </c>
      <c r="F15" s="6">
        <v>2</v>
      </c>
      <c r="G15" s="6">
        <v>1</v>
      </c>
      <c r="H15" s="6">
        <v>2</v>
      </c>
      <c r="I15" s="6">
        <v>3</v>
      </c>
      <c r="J15" s="6">
        <v>1</v>
      </c>
      <c r="K15" s="6">
        <v>2</v>
      </c>
      <c r="L15" s="6">
        <v>0</v>
      </c>
      <c r="M15" s="6">
        <v>1</v>
      </c>
      <c r="N15" s="6">
        <v>1</v>
      </c>
      <c r="O15" s="6">
        <v>2</v>
      </c>
      <c r="P15" s="6">
        <v>1</v>
      </c>
      <c r="Q15" s="6">
        <v>4</v>
      </c>
      <c r="R15" s="6">
        <v>0</v>
      </c>
      <c r="S15" s="6">
        <v>0</v>
      </c>
      <c r="T15" s="6">
        <v>1</v>
      </c>
      <c r="U15" s="6">
        <v>0</v>
      </c>
      <c r="V15" s="6">
        <v>1</v>
      </c>
      <c r="W15" s="7">
        <f t="shared" si="0"/>
        <v>36</v>
      </c>
    </row>
    <row r="16" spans="1:23" x14ac:dyDescent="0.25">
      <c r="A16" s="12" t="s">
        <v>10</v>
      </c>
      <c r="B16" s="13">
        <f>SUM(B11:B15)</f>
        <v>305</v>
      </c>
      <c r="C16" s="13">
        <f t="shared" ref="C16:V16" si="1">SUM(C11:C15)</f>
        <v>265</v>
      </c>
      <c r="D16" s="13">
        <f t="shared" si="1"/>
        <v>239</v>
      </c>
      <c r="E16" s="13">
        <f t="shared" si="1"/>
        <v>210</v>
      </c>
      <c r="F16" s="13">
        <f t="shared" si="1"/>
        <v>144</v>
      </c>
      <c r="G16" s="13">
        <f t="shared" si="1"/>
        <v>92</v>
      </c>
      <c r="H16" s="13">
        <f t="shared" si="1"/>
        <v>48</v>
      </c>
      <c r="I16" s="13">
        <f t="shared" si="1"/>
        <v>31</v>
      </c>
      <c r="J16" s="13">
        <f t="shared" si="1"/>
        <v>57</v>
      </c>
      <c r="K16" s="13">
        <f t="shared" si="1"/>
        <v>14</v>
      </c>
      <c r="L16" s="13">
        <f t="shared" si="1"/>
        <v>26</v>
      </c>
      <c r="M16" s="13">
        <f t="shared" si="1"/>
        <v>39</v>
      </c>
      <c r="N16" s="13">
        <f t="shared" si="1"/>
        <v>54</v>
      </c>
      <c r="O16" s="13">
        <f t="shared" si="1"/>
        <v>23</v>
      </c>
      <c r="P16" s="13">
        <f t="shared" si="1"/>
        <v>51</v>
      </c>
      <c r="Q16" s="13">
        <f t="shared" si="1"/>
        <v>118</v>
      </c>
      <c r="R16" s="13">
        <f t="shared" si="1"/>
        <v>67</v>
      </c>
      <c r="S16" s="13">
        <f t="shared" si="1"/>
        <v>52</v>
      </c>
      <c r="T16" s="13">
        <f t="shared" si="1"/>
        <v>33</v>
      </c>
      <c r="U16" s="13">
        <f t="shared" si="1"/>
        <v>37</v>
      </c>
      <c r="V16" s="13">
        <f t="shared" si="1"/>
        <v>25</v>
      </c>
      <c r="W16" s="7">
        <f t="shared" si="0"/>
        <v>1930</v>
      </c>
    </row>
    <row r="17" spans="1:23" x14ac:dyDescent="0.25">
      <c r="A17" s="12" t="s">
        <v>11</v>
      </c>
      <c r="B17" s="6">
        <v>16</v>
      </c>
      <c r="C17" s="6">
        <v>14</v>
      </c>
      <c r="D17" s="6">
        <v>8</v>
      </c>
      <c r="E17" s="6">
        <v>0</v>
      </c>
      <c r="F17" s="6">
        <v>2</v>
      </c>
      <c r="G17" s="6">
        <v>0</v>
      </c>
      <c r="H17" s="6">
        <v>2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2</v>
      </c>
      <c r="O17" s="6">
        <v>2</v>
      </c>
      <c r="P17" s="6">
        <v>1</v>
      </c>
      <c r="Q17" s="6">
        <v>4</v>
      </c>
      <c r="R17" s="6">
        <v>2</v>
      </c>
      <c r="S17" s="6">
        <v>2</v>
      </c>
      <c r="T17" s="6">
        <v>1</v>
      </c>
      <c r="U17" s="6">
        <v>1</v>
      </c>
      <c r="V17" s="6">
        <v>3</v>
      </c>
      <c r="W17" s="7">
        <f t="shared" si="0"/>
        <v>61</v>
      </c>
    </row>
    <row r="18" spans="1:23" x14ac:dyDescent="0.25">
      <c r="A18" s="12" t="s">
        <v>12</v>
      </c>
      <c r="B18" s="6">
        <v>14</v>
      </c>
      <c r="C18" s="6">
        <v>11</v>
      </c>
      <c r="D18" s="6">
        <v>8</v>
      </c>
      <c r="E18" s="6">
        <v>17</v>
      </c>
      <c r="F18" s="6">
        <v>4</v>
      </c>
      <c r="G18" s="6">
        <v>2</v>
      </c>
      <c r="H18" s="6">
        <v>2</v>
      </c>
      <c r="I18" s="6">
        <v>2</v>
      </c>
      <c r="J18" s="6">
        <v>2</v>
      </c>
      <c r="K18" s="6">
        <v>1</v>
      </c>
      <c r="L18" s="6">
        <v>1</v>
      </c>
      <c r="M18" s="6">
        <v>1</v>
      </c>
      <c r="N18" s="6">
        <v>3</v>
      </c>
      <c r="O18" s="6">
        <v>3</v>
      </c>
      <c r="P18" s="6">
        <v>3</v>
      </c>
      <c r="Q18" s="6">
        <v>6</v>
      </c>
      <c r="R18" s="6">
        <v>0</v>
      </c>
      <c r="S18" s="6">
        <v>1</v>
      </c>
      <c r="T18" s="6">
        <v>2</v>
      </c>
      <c r="U18" s="6">
        <v>2</v>
      </c>
      <c r="V18" s="6">
        <v>0</v>
      </c>
      <c r="W18" s="7">
        <f t="shared" si="0"/>
        <v>85</v>
      </c>
    </row>
    <row r="19" spans="1:23" ht="39" customHeight="1" x14ac:dyDescent="0.25">
      <c r="A19" s="14" t="s">
        <v>13</v>
      </c>
      <c r="B19" s="15">
        <f t="shared" ref="B19:V19" si="2">IF(SUM(B16:B18)&lt;&gt;B7,"VERIFICAR",SUM(B16:B18))</f>
        <v>335</v>
      </c>
      <c r="C19" s="15">
        <f t="shared" si="2"/>
        <v>290</v>
      </c>
      <c r="D19" s="15">
        <f t="shared" si="2"/>
        <v>255</v>
      </c>
      <c r="E19" s="15">
        <f t="shared" si="2"/>
        <v>227</v>
      </c>
      <c r="F19" s="15">
        <f t="shared" si="2"/>
        <v>150</v>
      </c>
      <c r="G19" s="15">
        <f t="shared" si="2"/>
        <v>94</v>
      </c>
      <c r="H19" s="15">
        <f t="shared" si="2"/>
        <v>52</v>
      </c>
      <c r="I19" s="15">
        <f t="shared" si="2"/>
        <v>34</v>
      </c>
      <c r="J19" s="15">
        <f t="shared" si="2"/>
        <v>59</v>
      </c>
      <c r="K19" s="15">
        <f t="shared" si="2"/>
        <v>15</v>
      </c>
      <c r="L19" s="15">
        <f t="shared" si="2"/>
        <v>27</v>
      </c>
      <c r="M19" s="15">
        <f t="shared" si="2"/>
        <v>40</v>
      </c>
      <c r="N19" s="15">
        <f t="shared" si="2"/>
        <v>59</v>
      </c>
      <c r="O19" s="15">
        <f t="shared" si="2"/>
        <v>28</v>
      </c>
      <c r="P19" s="15">
        <f t="shared" si="2"/>
        <v>55</v>
      </c>
      <c r="Q19" s="15">
        <f t="shared" si="2"/>
        <v>128</v>
      </c>
      <c r="R19" s="15">
        <f t="shared" si="2"/>
        <v>69</v>
      </c>
      <c r="S19" s="15">
        <f t="shared" si="2"/>
        <v>55</v>
      </c>
      <c r="T19" s="15">
        <f t="shared" si="2"/>
        <v>36</v>
      </c>
      <c r="U19" s="15">
        <f t="shared" si="2"/>
        <v>40</v>
      </c>
      <c r="V19" s="15">
        <f t="shared" si="2"/>
        <v>28</v>
      </c>
      <c r="W19" s="7">
        <f t="shared" si="0"/>
        <v>2076</v>
      </c>
    </row>
    <row r="20" spans="1:23" x14ac:dyDescent="0.25">
      <c r="A20" s="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2"/>
    </row>
    <row r="21" spans="1:23" x14ac:dyDescent="0.25">
      <c r="A21" s="10" t="s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2"/>
    </row>
    <row r="22" spans="1:23" x14ac:dyDescent="0.25">
      <c r="A22" s="12" t="s">
        <v>15</v>
      </c>
      <c r="B22" s="6">
        <v>9</v>
      </c>
      <c r="C22" s="6">
        <v>13</v>
      </c>
      <c r="D22" s="6">
        <v>9</v>
      </c>
      <c r="E22" s="6">
        <v>6</v>
      </c>
      <c r="F22" s="6">
        <v>2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v>0</v>
      </c>
      <c r="O22" s="6">
        <v>1</v>
      </c>
      <c r="P22" s="6">
        <v>1</v>
      </c>
      <c r="Q22" s="6">
        <v>1</v>
      </c>
      <c r="R22" s="6">
        <v>1</v>
      </c>
      <c r="S22" s="6">
        <v>2</v>
      </c>
      <c r="T22" s="6">
        <v>0</v>
      </c>
      <c r="U22" s="6">
        <v>1</v>
      </c>
      <c r="V22" s="6">
        <v>0</v>
      </c>
      <c r="W22" s="7">
        <f t="shared" ref="W22:W28" si="3">SUM(B22:V22)</f>
        <v>48</v>
      </c>
    </row>
    <row r="23" spans="1:23" x14ac:dyDescent="0.25">
      <c r="A23" s="12" t="s">
        <v>16</v>
      </c>
      <c r="B23" s="6">
        <v>159</v>
      </c>
      <c r="C23" s="6">
        <v>128</v>
      </c>
      <c r="D23" s="6">
        <v>116</v>
      </c>
      <c r="E23" s="6">
        <v>110</v>
      </c>
      <c r="F23" s="6">
        <v>33</v>
      </c>
      <c r="G23" s="6">
        <v>19</v>
      </c>
      <c r="H23" s="6">
        <v>32</v>
      </c>
      <c r="I23" s="6">
        <v>17</v>
      </c>
      <c r="J23" s="6">
        <v>16</v>
      </c>
      <c r="K23" s="6">
        <v>6</v>
      </c>
      <c r="L23" s="6">
        <v>5</v>
      </c>
      <c r="M23" s="6">
        <v>10</v>
      </c>
      <c r="N23" s="6">
        <v>25</v>
      </c>
      <c r="O23" s="6">
        <v>12</v>
      </c>
      <c r="P23" s="6">
        <v>19</v>
      </c>
      <c r="Q23" s="6">
        <v>93</v>
      </c>
      <c r="R23" s="6">
        <v>2</v>
      </c>
      <c r="S23" s="6">
        <v>11</v>
      </c>
      <c r="T23" s="6">
        <v>9</v>
      </c>
      <c r="U23" s="6">
        <v>11</v>
      </c>
      <c r="V23" s="6">
        <v>8</v>
      </c>
      <c r="W23" s="7">
        <f t="shared" si="3"/>
        <v>841</v>
      </c>
    </row>
    <row r="24" spans="1:23" x14ac:dyDescent="0.25">
      <c r="A24" s="12" t="s">
        <v>17</v>
      </c>
      <c r="B24" s="6">
        <v>164</v>
      </c>
      <c r="C24" s="6">
        <v>148</v>
      </c>
      <c r="D24" s="6">
        <v>127</v>
      </c>
      <c r="E24" s="6">
        <v>109</v>
      </c>
      <c r="F24" s="6">
        <v>113</v>
      </c>
      <c r="G24" s="6">
        <v>72</v>
      </c>
      <c r="H24" s="6">
        <v>20</v>
      </c>
      <c r="I24" s="6">
        <v>17</v>
      </c>
      <c r="J24" s="6">
        <v>42</v>
      </c>
      <c r="K24" s="6">
        <v>9</v>
      </c>
      <c r="L24" s="6">
        <v>21</v>
      </c>
      <c r="M24" s="6">
        <v>30</v>
      </c>
      <c r="N24" s="6">
        <v>34</v>
      </c>
      <c r="O24" s="6">
        <v>15</v>
      </c>
      <c r="P24" s="6">
        <v>34</v>
      </c>
      <c r="Q24" s="6">
        <v>34</v>
      </c>
      <c r="R24" s="6">
        <v>66</v>
      </c>
      <c r="S24" s="6">
        <v>41</v>
      </c>
      <c r="T24" s="6">
        <v>27</v>
      </c>
      <c r="U24" s="6">
        <v>27</v>
      </c>
      <c r="V24" s="6">
        <v>20</v>
      </c>
      <c r="W24" s="7">
        <f t="shared" si="3"/>
        <v>1170</v>
      </c>
    </row>
    <row r="25" spans="1:23" x14ac:dyDescent="0.25">
      <c r="A25" s="12" t="s">
        <v>10</v>
      </c>
      <c r="B25" s="13">
        <f t="shared" ref="B25:V25" si="4">SUM(B22:B24)</f>
        <v>332</v>
      </c>
      <c r="C25" s="13">
        <f t="shared" si="4"/>
        <v>289</v>
      </c>
      <c r="D25" s="13">
        <f t="shared" si="4"/>
        <v>252</v>
      </c>
      <c r="E25" s="13">
        <f t="shared" si="4"/>
        <v>225</v>
      </c>
      <c r="F25" s="13">
        <f t="shared" si="4"/>
        <v>148</v>
      </c>
      <c r="G25" s="13">
        <f t="shared" si="4"/>
        <v>92</v>
      </c>
      <c r="H25" s="13">
        <f t="shared" si="4"/>
        <v>52</v>
      </c>
      <c r="I25" s="13">
        <f t="shared" si="4"/>
        <v>34</v>
      </c>
      <c r="J25" s="13">
        <f t="shared" si="4"/>
        <v>58</v>
      </c>
      <c r="K25" s="13">
        <f t="shared" si="4"/>
        <v>15</v>
      </c>
      <c r="L25" s="13">
        <f t="shared" si="4"/>
        <v>27</v>
      </c>
      <c r="M25" s="13">
        <f t="shared" si="4"/>
        <v>40</v>
      </c>
      <c r="N25" s="13">
        <f t="shared" si="4"/>
        <v>59</v>
      </c>
      <c r="O25" s="13">
        <f t="shared" si="4"/>
        <v>28</v>
      </c>
      <c r="P25" s="13">
        <f t="shared" si="4"/>
        <v>54</v>
      </c>
      <c r="Q25" s="13">
        <f t="shared" si="4"/>
        <v>128</v>
      </c>
      <c r="R25" s="13">
        <f t="shared" si="4"/>
        <v>69</v>
      </c>
      <c r="S25" s="13">
        <f t="shared" si="4"/>
        <v>54</v>
      </c>
      <c r="T25" s="13">
        <f t="shared" si="4"/>
        <v>36</v>
      </c>
      <c r="U25" s="13">
        <f t="shared" si="4"/>
        <v>39</v>
      </c>
      <c r="V25" s="13">
        <f t="shared" si="4"/>
        <v>28</v>
      </c>
      <c r="W25" s="7">
        <f t="shared" si="3"/>
        <v>2059</v>
      </c>
    </row>
    <row r="26" spans="1:23" x14ac:dyDescent="0.25">
      <c r="A26" s="12" t="s">
        <v>11</v>
      </c>
      <c r="B26" s="6">
        <v>0</v>
      </c>
      <c r="C26" s="6">
        <v>1</v>
      </c>
      <c r="D26" s="6">
        <v>0</v>
      </c>
      <c r="E26" s="6">
        <v>0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</v>
      </c>
      <c r="V26" s="6">
        <v>0</v>
      </c>
      <c r="W26" s="7">
        <f t="shared" si="3"/>
        <v>3</v>
      </c>
    </row>
    <row r="27" spans="1:23" x14ac:dyDescent="0.25">
      <c r="A27" s="12" t="s">
        <v>12</v>
      </c>
      <c r="B27" s="6">
        <v>3</v>
      </c>
      <c r="C27" s="6">
        <v>0</v>
      </c>
      <c r="D27" s="6">
        <v>3</v>
      </c>
      <c r="E27" s="6">
        <v>2</v>
      </c>
      <c r="F27" s="6">
        <v>1</v>
      </c>
      <c r="G27" s="6">
        <v>2</v>
      </c>
      <c r="H27" s="6">
        <v>0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0</v>
      </c>
      <c r="R27" s="6">
        <v>0</v>
      </c>
      <c r="S27" s="6">
        <v>1</v>
      </c>
      <c r="T27" s="6">
        <v>0</v>
      </c>
      <c r="U27" s="6">
        <v>0</v>
      </c>
      <c r="V27" s="6">
        <v>0</v>
      </c>
      <c r="W27" s="7">
        <f t="shared" si="3"/>
        <v>14</v>
      </c>
    </row>
    <row r="28" spans="1:23" ht="47.25" customHeight="1" x14ac:dyDescent="0.25">
      <c r="A28" s="14" t="s">
        <v>13</v>
      </c>
      <c r="B28" s="8">
        <f>IF(SUM(B25:B27)&lt;&gt;B$7,"VERIFICAR",SUM(B25:B27))</f>
        <v>335</v>
      </c>
      <c r="C28" s="8">
        <f t="shared" ref="C28:V28" si="5">IF(SUM(C25:C27)&lt;&gt;C$7,"VERIFICAR",SUM(C25:C27))</f>
        <v>290</v>
      </c>
      <c r="D28" s="8">
        <f t="shared" si="5"/>
        <v>255</v>
      </c>
      <c r="E28" s="8">
        <f t="shared" si="5"/>
        <v>227</v>
      </c>
      <c r="F28" s="8">
        <f t="shared" si="5"/>
        <v>150</v>
      </c>
      <c r="G28" s="8">
        <f t="shared" si="5"/>
        <v>94</v>
      </c>
      <c r="H28" s="8">
        <f t="shared" si="5"/>
        <v>52</v>
      </c>
      <c r="I28" s="8">
        <f t="shared" si="5"/>
        <v>34</v>
      </c>
      <c r="J28" s="8">
        <f t="shared" si="5"/>
        <v>59</v>
      </c>
      <c r="K28" s="8">
        <f t="shared" si="5"/>
        <v>15</v>
      </c>
      <c r="L28" s="8">
        <f t="shared" si="5"/>
        <v>27</v>
      </c>
      <c r="M28" s="8">
        <f t="shared" si="5"/>
        <v>40</v>
      </c>
      <c r="N28" s="8">
        <f t="shared" si="5"/>
        <v>59</v>
      </c>
      <c r="O28" s="8">
        <f t="shared" si="5"/>
        <v>28</v>
      </c>
      <c r="P28" s="8">
        <f t="shared" si="5"/>
        <v>55</v>
      </c>
      <c r="Q28" s="8">
        <f t="shared" si="5"/>
        <v>128</v>
      </c>
      <c r="R28" s="8">
        <f t="shared" si="5"/>
        <v>69</v>
      </c>
      <c r="S28" s="8">
        <f t="shared" si="5"/>
        <v>55</v>
      </c>
      <c r="T28" s="8">
        <f t="shared" si="5"/>
        <v>36</v>
      </c>
      <c r="U28" s="8">
        <f t="shared" si="5"/>
        <v>40</v>
      </c>
      <c r="V28" s="8">
        <f t="shared" si="5"/>
        <v>28</v>
      </c>
      <c r="W28" s="7">
        <f t="shared" si="3"/>
        <v>2076</v>
      </c>
    </row>
    <row r="29" spans="1:23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</row>
    <row r="30" spans="1:23" ht="48.75" customHeight="1" x14ac:dyDescent="0.25">
      <c r="A30" s="16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2"/>
    </row>
    <row r="31" spans="1:23" x14ac:dyDescent="0.25">
      <c r="A31" s="12" t="s">
        <v>19</v>
      </c>
      <c r="B31" s="6">
        <v>156</v>
      </c>
      <c r="C31" s="6">
        <v>123</v>
      </c>
      <c r="D31" s="6">
        <v>111</v>
      </c>
      <c r="E31" s="6">
        <v>112</v>
      </c>
      <c r="F31" s="6">
        <v>34</v>
      </c>
      <c r="G31" s="6">
        <v>21</v>
      </c>
      <c r="H31" s="6">
        <v>34</v>
      </c>
      <c r="I31" s="6">
        <v>20</v>
      </c>
      <c r="J31" s="6">
        <v>21</v>
      </c>
      <c r="K31" s="6">
        <v>8</v>
      </c>
      <c r="L31" s="6">
        <v>6</v>
      </c>
      <c r="M31" s="6">
        <v>12</v>
      </c>
      <c r="N31" s="6">
        <v>25</v>
      </c>
      <c r="O31" s="6">
        <v>14</v>
      </c>
      <c r="P31" s="6">
        <v>17</v>
      </c>
      <c r="Q31" s="6">
        <v>94</v>
      </c>
      <c r="R31" s="6">
        <v>6</v>
      </c>
      <c r="S31" s="6">
        <v>11</v>
      </c>
      <c r="T31" s="6">
        <v>14</v>
      </c>
      <c r="U31" s="6">
        <v>14</v>
      </c>
      <c r="V31" s="6">
        <v>8</v>
      </c>
      <c r="W31" s="7">
        <f>SUM(B31:V31)</f>
        <v>861</v>
      </c>
    </row>
    <row r="32" spans="1:23" x14ac:dyDescent="0.25">
      <c r="A32" s="12" t="s">
        <v>20</v>
      </c>
      <c r="B32" s="6">
        <v>166</v>
      </c>
      <c r="C32" s="6">
        <v>156</v>
      </c>
      <c r="D32" s="6">
        <v>135</v>
      </c>
      <c r="E32" s="6">
        <v>109</v>
      </c>
      <c r="F32" s="6">
        <v>111</v>
      </c>
      <c r="G32" s="6">
        <v>72</v>
      </c>
      <c r="H32" s="6">
        <v>17</v>
      </c>
      <c r="I32" s="6">
        <v>13</v>
      </c>
      <c r="J32" s="6">
        <v>37</v>
      </c>
      <c r="K32" s="6">
        <v>7</v>
      </c>
      <c r="L32" s="6">
        <v>21</v>
      </c>
      <c r="M32" s="6">
        <v>28</v>
      </c>
      <c r="N32" s="6">
        <v>33</v>
      </c>
      <c r="O32" s="6">
        <v>13</v>
      </c>
      <c r="P32" s="6">
        <v>36</v>
      </c>
      <c r="Q32" s="6">
        <v>32</v>
      </c>
      <c r="R32" s="6">
        <v>62</v>
      </c>
      <c r="S32" s="6">
        <v>42</v>
      </c>
      <c r="T32" s="6">
        <v>22</v>
      </c>
      <c r="U32" s="6">
        <v>24</v>
      </c>
      <c r="V32" s="6">
        <v>18</v>
      </c>
      <c r="W32" s="7">
        <f t="shared" ref="W32:W36" si="6">SUM(B32:V32)</f>
        <v>1154</v>
      </c>
    </row>
    <row r="33" spans="1:23" x14ac:dyDescent="0.25">
      <c r="A33" s="12" t="s">
        <v>10</v>
      </c>
      <c r="B33" s="13">
        <f>SUM(B31:B32)</f>
        <v>322</v>
      </c>
      <c r="C33" s="13">
        <f>SUM(C31:C32)</f>
        <v>279</v>
      </c>
      <c r="D33" s="13">
        <f t="shared" ref="D33:G33" si="7">SUM(D31:D32)</f>
        <v>246</v>
      </c>
      <c r="E33" s="13">
        <f t="shared" si="7"/>
        <v>221</v>
      </c>
      <c r="F33" s="13">
        <f t="shared" si="7"/>
        <v>145</v>
      </c>
      <c r="G33" s="13">
        <f t="shared" si="7"/>
        <v>93</v>
      </c>
      <c r="H33" s="13">
        <f>SUM(H31:H32)</f>
        <v>51</v>
      </c>
      <c r="I33" s="13">
        <f t="shared" ref="I33:K33" si="8">SUM(I31:I32)</f>
        <v>33</v>
      </c>
      <c r="J33" s="13">
        <f t="shared" si="8"/>
        <v>58</v>
      </c>
      <c r="K33" s="13">
        <f t="shared" si="8"/>
        <v>15</v>
      </c>
      <c r="L33" s="13">
        <f>SUM(L31:L32)</f>
        <v>27</v>
      </c>
      <c r="M33" s="13">
        <f t="shared" ref="M33:O33" si="9">SUM(M31:M32)</f>
        <v>40</v>
      </c>
      <c r="N33" s="13">
        <f t="shared" si="9"/>
        <v>58</v>
      </c>
      <c r="O33" s="13">
        <f t="shared" si="9"/>
        <v>27</v>
      </c>
      <c r="P33" s="13">
        <f>SUM(P31:P32)</f>
        <v>53</v>
      </c>
      <c r="Q33" s="13">
        <f t="shared" ref="Q33:S33" si="10">SUM(Q31:Q32)</f>
        <v>126</v>
      </c>
      <c r="R33" s="13">
        <f t="shared" si="10"/>
        <v>68</v>
      </c>
      <c r="S33" s="13">
        <f t="shared" si="10"/>
        <v>53</v>
      </c>
      <c r="T33" s="13">
        <f>SUM(T31:T32)</f>
        <v>36</v>
      </c>
      <c r="U33" s="13">
        <f t="shared" ref="U33:V33" si="11">SUM(U31:U32)</f>
        <v>38</v>
      </c>
      <c r="V33" s="13">
        <f t="shared" si="11"/>
        <v>26</v>
      </c>
      <c r="W33" s="7">
        <f t="shared" si="6"/>
        <v>2015</v>
      </c>
    </row>
    <row r="34" spans="1:23" x14ac:dyDescent="0.25">
      <c r="A34" s="12" t="s">
        <v>11</v>
      </c>
      <c r="B34" s="6">
        <v>12</v>
      </c>
      <c r="C34" s="6">
        <v>10</v>
      </c>
      <c r="D34" s="6">
        <v>8</v>
      </c>
      <c r="E34" s="6">
        <v>0</v>
      </c>
      <c r="F34" s="6">
        <v>3</v>
      </c>
      <c r="G34" s="6">
        <v>0</v>
      </c>
      <c r="H34" s="6">
        <v>1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1</v>
      </c>
      <c r="P34" s="6">
        <v>0</v>
      </c>
      <c r="Q34" s="6">
        <v>2</v>
      </c>
      <c r="R34" s="6">
        <v>1</v>
      </c>
      <c r="S34" s="6">
        <v>2</v>
      </c>
      <c r="T34" s="6">
        <v>0</v>
      </c>
      <c r="U34" s="6">
        <v>2</v>
      </c>
      <c r="V34" s="6">
        <v>2</v>
      </c>
      <c r="W34" s="7">
        <f t="shared" si="6"/>
        <v>46</v>
      </c>
    </row>
    <row r="35" spans="1:23" x14ac:dyDescent="0.25">
      <c r="A35" s="12" t="s">
        <v>12</v>
      </c>
      <c r="B35" s="6">
        <v>1</v>
      </c>
      <c r="C35" s="6">
        <v>1</v>
      </c>
      <c r="D35" s="6">
        <v>1</v>
      </c>
      <c r="E35" s="6">
        <v>6</v>
      </c>
      <c r="F35" s="6">
        <v>2</v>
      </c>
      <c r="G35" s="6">
        <v>1</v>
      </c>
      <c r="H35" s="6">
        <v>0</v>
      </c>
      <c r="I35" s="6">
        <v>0</v>
      </c>
      <c r="J35" s="6">
        <v>1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2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7">
        <f t="shared" si="6"/>
        <v>15</v>
      </c>
    </row>
    <row r="36" spans="1:23" ht="24" x14ac:dyDescent="0.25">
      <c r="A36" s="14" t="s">
        <v>13</v>
      </c>
      <c r="B36" s="8">
        <f t="shared" ref="B36:V36" si="12">IF(SUM(B33:B35)&lt;&gt;B$7,"VERIFICAR",SUM(B33:B35))</f>
        <v>335</v>
      </c>
      <c r="C36" s="8">
        <f t="shared" si="12"/>
        <v>290</v>
      </c>
      <c r="D36" s="8">
        <f t="shared" si="12"/>
        <v>255</v>
      </c>
      <c r="E36" s="8">
        <f t="shared" si="12"/>
        <v>227</v>
      </c>
      <c r="F36" s="8">
        <f t="shared" si="12"/>
        <v>150</v>
      </c>
      <c r="G36" s="8">
        <f t="shared" si="12"/>
        <v>94</v>
      </c>
      <c r="H36" s="8">
        <f t="shared" si="12"/>
        <v>52</v>
      </c>
      <c r="I36" s="8">
        <f t="shared" si="12"/>
        <v>34</v>
      </c>
      <c r="J36" s="8">
        <f t="shared" si="12"/>
        <v>59</v>
      </c>
      <c r="K36" s="8">
        <f t="shared" si="12"/>
        <v>15</v>
      </c>
      <c r="L36" s="8">
        <f t="shared" si="12"/>
        <v>27</v>
      </c>
      <c r="M36" s="8">
        <f t="shared" si="12"/>
        <v>40</v>
      </c>
      <c r="N36" s="8">
        <f t="shared" si="12"/>
        <v>59</v>
      </c>
      <c r="O36" s="8">
        <f t="shared" si="12"/>
        <v>28</v>
      </c>
      <c r="P36" s="8">
        <f t="shared" si="12"/>
        <v>55</v>
      </c>
      <c r="Q36" s="8">
        <f t="shared" si="12"/>
        <v>128</v>
      </c>
      <c r="R36" s="8">
        <f t="shared" si="12"/>
        <v>69</v>
      </c>
      <c r="S36" s="8">
        <f t="shared" si="12"/>
        <v>55</v>
      </c>
      <c r="T36" s="8">
        <f t="shared" si="12"/>
        <v>36</v>
      </c>
      <c r="U36" s="8">
        <f t="shared" si="12"/>
        <v>40</v>
      </c>
      <c r="V36" s="8">
        <f t="shared" si="12"/>
        <v>28</v>
      </c>
      <c r="W36" s="7">
        <f t="shared" si="6"/>
        <v>2076</v>
      </c>
    </row>
    <row r="37" spans="1:23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</row>
    <row r="38" spans="1:23" ht="24" x14ac:dyDescent="0.25">
      <c r="A38" s="16" t="s">
        <v>21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2"/>
    </row>
    <row r="39" spans="1:23" x14ac:dyDescent="0.25">
      <c r="A39" s="12" t="s">
        <v>22</v>
      </c>
      <c r="B39" s="6">
        <v>150</v>
      </c>
      <c r="C39" s="6">
        <v>132</v>
      </c>
      <c r="D39" s="6">
        <v>102</v>
      </c>
      <c r="E39" s="6">
        <v>99</v>
      </c>
      <c r="F39" s="6">
        <v>105</v>
      </c>
      <c r="G39" s="6">
        <v>68</v>
      </c>
      <c r="H39" s="6">
        <v>14</v>
      </c>
      <c r="I39" s="6">
        <v>13</v>
      </c>
      <c r="J39" s="6">
        <v>35</v>
      </c>
      <c r="K39" s="6">
        <v>7</v>
      </c>
      <c r="L39" s="6">
        <v>17</v>
      </c>
      <c r="M39" s="6">
        <v>25</v>
      </c>
      <c r="N39" s="6">
        <v>31</v>
      </c>
      <c r="O39" s="6">
        <v>8</v>
      </c>
      <c r="P39" s="6">
        <v>30</v>
      </c>
      <c r="Q39" s="6">
        <v>35</v>
      </c>
      <c r="R39" s="6">
        <v>64</v>
      </c>
      <c r="S39" s="6">
        <v>37</v>
      </c>
      <c r="T39" s="6">
        <v>27</v>
      </c>
      <c r="U39" s="6">
        <v>26</v>
      </c>
      <c r="V39" s="6">
        <v>17</v>
      </c>
      <c r="W39" s="7">
        <f t="shared" ref="W39:W44" si="13">SUM(B39:V39)</f>
        <v>1042</v>
      </c>
    </row>
    <row r="40" spans="1:23" x14ac:dyDescent="0.25">
      <c r="A40" s="12" t="s">
        <v>23</v>
      </c>
      <c r="B40" s="6">
        <v>172</v>
      </c>
      <c r="C40" s="6">
        <v>146</v>
      </c>
      <c r="D40" s="6">
        <v>143</v>
      </c>
      <c r="E40" s="6">
        <v>123</v>
      </c>
      <c r="F40" s="6">
        <v>41</v>
      </c>
      <c r="G40" s="6">
        <v>25</v>
      </c>
      <c r="H40" s="6">
        <v>37</v>
      </c>
      <c r="I40" s="6">
        <v>20</v>
      </c>
      <c r="J40" s="6">
        <v>23</v>
      </c>
      <c r="K40" s="6">
        <v>8</v>
      </c>
      <c r="L40" s="6">
        <v>10</v>
      </c>
      <c r="M40" s="6">
        <v>14</v>
      </c>
      <c r="N40" s="6">
        <v>26</v>
      </c>
      <c r="O40" s="6">
        <v>18</v>
      </c>
      <c r="P40" s="6">
        <v>23</v>
      </c>
      <c r="Q40" s="6">
        <v>90</v>
      </c>
      <c r="R40" s="6">
        <v>4</v>
      </c>
      <c r="S40" s="6">
        <v>15</v>
      </c>
      <c r="T40" s="6">
        <v>9</v>
      </c>
      <c r="U40" s="6">
        <v>12</v>
      </c>
      <c r="V40" s="6">
        <v>9</v>
      </c>
      <c r="W40" s="7">
        <f t="shared" si="13"/>
        <v>968</v>
      </c>
    </row>
    <row r="41" spans="1:23" x14ac:dyDescent="0.25">
      <c r="A41" s="12" t="s">
        <v>10</v>
      </c>
      <c r="B41" s="13">
        <f>SUM(B38:B40)</f>
        <v>322</v>
      </c>
      <c r="C41" s="13">
        <f t="shared" ref="C41:V41" si="14">SUM(C38:C40)</f>
        <v>278</v>
      </c>
      <c r="D41" s="13">
        <f t="shared" si="14"/>
        <v>245</v>
      </c>
      <c r="E41" s="13">
        <f t="shared" si="14"/>
        <v>222</v>
      </c>
      <c r="F41" s="13">
        <f t="shared" si="14"/>
        <v>146</v>
      </c>
      <c r="G41" s="13">
        <f t="shared" si="14"/>
        <v>93</v>
      </c>
      <c r="H41" s="13">
        <f t="shared" si="14"/>
        <v>51</v>
      </c>
      <c r="I41" s="13">
        <f t="shared" si="14"/>
        <v>33</v>
      </c>
      <c r="J41" s="13">
        <f t="shared" si="14"/>
        <v>58</v>
      </c>
      <c r="K41" s="13">
        <f t="shared" si="14"/>
        <v>15</v>
      </c>
      <c r="L41" s="13">
        <f t="shared" si="14"/>
        <v>27</v>
      </c>
      <c r="M41" s="13">
        <f t="shared" si="14"/>
        <v>39</v>
      </c>
      <c r="N41" s="13">
        <f t="shared" si="14"/>
        <v>57</v>
      </c>
      <c r="O41" s="13">
        <f t="shared" si="14"/>
        <v>26</v>
      </c>
      <c r="P41" s="13">
        <f t="shared" si="14"/>
        <v>53</v>
      </c>
      <c r="Q41" s="13">
        <f t="shared" si="14"/>
        <v>125</v>
      </c>
      <c r="R41" s="13">
        <f t="shared" si="14"/>
        <v>68</v>
      </c>
      <c r="S41" s="13">
        <f t="shared" si="14"/>
        <v>52</v>
      </c>
      <c r="T41" s="13">
        <f t="shared" si="14"/>
        <v>36</v>
      </c>
      <c r="U41" s="13">
        <f t="shared" si="14"/>
        <v>38</v>
      </c>
      <c r="V41" s="13">
        <f t="shared" si="14"/>
        <v>26</v>
      </c>
      <c r="W41" s="7">
        <f t="shared" si="13"/>
        <v>2010</v>
      </c>
    </row>
    <row r="42" spans="1:23" x14ac:dyDescent="0.25">
      <c r="A42" s="12" t="s">
        <v>11</v>
      </c>
      <c r="B42" s="6">
        <v>11</v>
      </c>
      <c r="C42" s="6">
        <v>10</v>
      </c>
      <c r="D42" s="6">
        <v>9</v>
      </c>
      <c r="E42" s="6">
        <v>0</v>
      </c>
      <c r="F42" s="6">
        <v>2</v>
      </c>
      <c r="G42" s="6">
        <v>0</v>
      </c>
      <c r="H42" s="6">
        <v>1</v>
      </c>
      <c r="I42" s="6">
        <v>1</v>
      </c>
      <c r="J42" s="6">
        <v>0</v>
      </c>
      <c r="K42" s="6">
        <v>0</v>
      </c>
      <c r="L42" s="6">
        <v>0</v>
      </c>
      <c r="M42" s="6">
        <v>0</v>
      </c>
      <c r="N42" s="6">
        <v>2</v>
      </c>
      <c r="O42" s="6">
        <v>2</v>
      </c>
      <c r="P42" s="6">
        <v>1</v>
      </c>
      <c r="Q42" s="6">
        <v>3</v>
      </c>
      <c r="R42" s="6">
        <v>0</v>
      </c>
      <c r="S42" s="6">
        <v>1</v>
      </c>
      <c r="T42" s="6">
        <v>0</v>
      </c>
      <c r="U42" s="6">
        <v>2</v>
      </c>
      <c r="V42" s="6">
        <v>2</v>
      </c>
      <c r="W42" s="7">
        <f t="shared" si="13"/>
        <v>47</v>
      </c>
    </row>
    <row r="43" spans="1:23" x14ac:dyDescent="0.25">
      <c r="A43" s="12" t="s">
        <v>12</v>
      </c>
      <c r="B43" s="6">
        <v>2</v>
      </c>
      <c r="C43" s="6">
        <v>2</v>
      </c>
      <c r="D43" s="6">
        <v>1</v>
      </c>
      <c r="E43" s="6">
        <v>5</v>
      </c>
      <c r="F43" s="6">
        <v>2</v>
      </c>
      <c r="G43" s="6">
        <v>1</v>
      </c>
      <c r="H43" s="6">
        <v>0</v>
      </c>
      <c r="I43" s="6">
        <v>0</v>
      </c>
      <c r="J43" s="6">
        <v>1</v>
      </c>
      <c r="K43" s="6">
        <v>0</v>
      </c>
      <c r="L43" s="6">
        <v>0</v>
      </c>
      <c r="M43" s="6">
        <v>1</v>
      </c>
      <c r="N43" s="6">
        <v>0</v>
      </c>
      <c r="O43" s="6">
        <v>0</v>
      </c>
      <c r="P43" s="6">
        <v>1</v>
      </c>
      <c r="Q43" s="6">
        <v>0</v>
      </c>
      <c r="R43" s="6">
        <v>1</v>
      </c>
      <c r="S43" s="6">
        <v>2</v>
      </c>
      <c r="T43" s="6">
        <v>0</v>
      </c>
      <c r="U43" s="6">
        <v>0</v>
      </c>
      <c r="V43" s="6">
        <v>0</v>
      </c>
      <c r="W43" s="7">
        <f t="shared" si="13"/>
        <v>19</v>
      </c>
    </row>
    <row r="44" spans="1:23" ht="24" x14ac:dyDescent="0.25">
      <c r="A44" s="14" t="s">
        <v>13</v>
      </c>
      <c r="B44" s="8">
        <f t="shared" ref="B44:V44" si="15">IF(SUM(B41:B43)&lt;&gt;B$7,"VERIFICAR",SUM(B41:B43))</f>
        <v>335</v>
      </c>
      <c r="C44" s="8">
        <f t="shared" si="15"/>
        <v>290</v>
      </c>
      <c r="D44" s="8">
        <f t="shared" si="15"/>
        <v>255</v>
      </c>
      <c r="E44" s="8">
        <f t="shared" si="15"/>
        <v>227</v>
      </c>
      <c r="F44" s="8">
        <f t="shared" si="15"/>
        <v>150</v>
      </c>
      <c r="G44" s="8">
        <f t="shared" si="15"/>
        <v>94</v>
      </c>
      <c r="H44" s="8">
        <f t="shared" si="15"/>
        <v>52</v>
      </c>
      <c r="I44" s="8">
        <f t="shared" si="15"/>
        <v>34</v>
      </c>
      <c r="J44" s="8">
        <f t="shared" si="15"/>
        <v>59</v>
      </c>
      <c r="K44" s="8">
        <f t="shared" si="15"/>
        <v>15</v>
      </c>
      <c r="L44" s="8">
        <f t="shared" si="15"/>
        <v>27</v>
      </c>
      <c r="M44" s="8">
        <f t="shared" si="15"/>
        <v>40</v>
      </c>
      <c r="N44" s="8">
        <f t="shared" si="15"/>
        <v>59</v>
      </c>
      <c r="O44" s="8">
        <f t="shared" si="15"/>
        <v>28</v>
      </c>
      <c r="P44" s="8">
        <f t="shared" si="15"/>
        <v>55</v>
      </c>
      <c r="Q44" s="8">
        <f t="shared" si="15"/>
        <v>128</v>
      </c>
      <c r="R44" s="8">
        <f t="shared" si="15"/>
        <v>69</v>
      </c>
      <c r="S44" s="8">
        <f t="shared" si="15"/>
        <v>55</v>
      </c>
      <c r="T44" s="8">
        <f t="shared" si="15"/>
        <v>36</v>
      </c>
      <c r="U44" s="8">
        <f t="shared" si="15"/>
        <v>40</v>
      </c>
      <c r="V44" s="8">
        <f t="shared" si="15"/>
        <v>28</v>
      </c>
      <c r="W44" s="7">
        <f t="shared" si="13"/>
        <v>2076</v>
      </c>
    </row>
  </sheetData>
  <mergeCells count="1">
    <mergeCell ref="A1:W4"/>
  </mergeCells>
  <conditionalFormatting sqref="B36:V36 B44:V44">
    <cfRule type="expression" dxfId="5" priority="1">
      <formula>B36=B$7</formula>
    </cfRule>
    <cfRule type="containsText" dxfId="4" priority="2" operator="containsText" text="VERIFICAR">
      <formula>NOT(ISERROR(SEARCH("VERIFICAR",B36)))</formula>
    </cfRule>
  </conditionalFormatting>
  <conditionalFormatting sqref="B19:V19">
    <cfRule type="expression" dxfId="3" priority="3">
      <formula>B$19=B$7</formula>
    </cfRule>
    <cfRule type="containsText" dxfId="2" priority="4" operator="containsText" text="VERIFICAR">
      <formula>NOT(ISERROR(SEARCH("VERIFICAR",B19)))</formula>
    </cfRule>
  </conditionalFormatting>
  <conditionalFormatting sqref="B28:V28">
    <cfRule type="expression" dxfId="1" priority="5">
      <formula>B$28=B$7</formula>
    </cfRule>
    <cfRule type="containsText" dxfId="0" priority="6" operator="containsText" text="VERIFICAR">
      <formula>NOT(ISERROR(SEARCH("VERIFICAR",B28)))</formula>
    </cfRule>
  </conditionalFormatting>
  <pageMargins left="0.511811024" right="0.511811024" top="0.78740157499999996" bottom="0.78740157499999996" header="0.31496062000000002" footer="0.31496062000000002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Hilda Rodrigues Dias</dc:creator>
  <cp:lastModifiedBy>Rosimeiry Ortiz Santana</cp:lastModifiedBy>
  <cp:lastPrinted>2020-12-03T17:43:29Z</cp:lastPrinted>
  <dcterms:created xsi:type="dcterms:W3CDTF">2020-10-07T20:02:22Z</dcterms:created>
  <dcterms:modified xsi:type="dcterms:W3CDTF">2020-12-03T17:43:32Z</dcterms:modified>
</cp:coreProperties>
</file>